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dingram1\Documents\"/>
    </mc:Choice>
  </mc:AlternateContent>
  <xr:revisionPtr revIDLastSave="0" documentId="8_{8F8B808B-437D-45FB-9B71-4D70D63213DD}" xr6:coauthVersionLast="36" xr6:coauthVersionMax="36" xr10:uidLastSave="{00000000-0000-0000-0000-000000000000}"/>
  <bookViews>
    <workbookView xWindow="0" yWindow="0" windowWidth="28800" windowHeight="12525" xr2:uid="{5C1CB6DB-BCFA-48A9-9765-7BC895B20DBE}"/>
  </bookViews>
  <sheets>
    <sheet name="VRT Info" sheetId="1" r:id="rId1"/>
    <sheet name="Advocacy Registration Info" sheetId="2" r:id="rId2"/>
    <sheet name="Community Living Reg. Info" sheetId="4" r:id="rId3"/>
    <sheet name="Financial Registration Info" sheetId="3" r:id="rId4"/>
    <sheet name="CrossCutting Registration Info"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1" l="1"/>
  <c r="C30" i="1"/>
  <c r="C29" i="1"/>
  <c r="C25" i="1"/>
  <c r="C24" i="1"/>
  <c r="C23" i="1"/>
  <c r="C22" i="1"/>
  <c r="C21" i="1"/>
  <c r="C15" i="1"/>
  <c r="C14" i="1"/>
  <c r="C9" i="1"/>
  <c r="C8" i="1"/>
  <c r="C7" i="1"/>
  <c r="C6" i="1"/>
  <c r="C4" i="1"/>
  <c r="C5" i="1"/>
  <c r="C16" i="1"/>
</calcChain>
</file>

<file path=xl/sharedStrings.xml><?xml version="1.0" encoding="utf-8"?>
<sst xmlns="http://schemas.openxmlformats.org/spreadsheetml/2006/main" count="55" uniqueCount="50">
  <si>
    <t>TOPIC(S)</t>
  </si>
  <si>
    <t>Advocacy Development Question(s)</t>
  </si>
  <si>
    <t>Financial Asset Development Question(s)</t>
  </si>
  <si>
    <t>Community Living Question(s)</t>
  </si>
  <si>
    <t>Housing</t>
  </si>
  <si>
    <t>Transportation</t>
  </si>
  <si>
    <t>Cross-Cutting Question(s)</t>
  </si>
  <si>
    <t>Registry of Unmet Needs (Supports Are Not Adequate)</t>
  </si>
  <si>
    <t>Self-Advocacy</t>
  </si>
  <si>
    <t>Knowing Rights</t>
  </si>
  <si>
    <t>Meidcal Care</t>
  </si>
  <si>
    <t>Technology - Assistive</t>
  </si>
  <si>
    <t>De-Institutionalization</t>
  </si>
  <si>
    <t>Community Involvement</t>
  </si>
  <si>
    <t>Money and Finances</t>
  </si>
  <si>
    <t>Planning for Future</t>
  </si>
  <si>
    <t>Increasing Activities</t>
  </si>
  <si>
    <t>Employment Needed - Sought</t>
  </si>
  <si>
    <t>Meaningful Relationships</t>
  </si>
  <si>
    <t>School Issues (Behavior, IEP, Homebound)</t>
  </si>
  <si>
    <t>DSP Development and Payment(s)</t>
  </si>
  <si>
    <t>Totals</t>
  </si>
  <si>
    <t>Comments</t>
  </si>
  <si>
    <t>Mountain Region Themes:</t>
  </si>
  <si>
    <t>IL Supports, DSP Payments (Too Low), Transportation Needed, RUN and Wait for Services is SLOW, Want more State Services, No Ability to Access Community Activities, Lack of Group Home Choice</t>
  </si>
  <si>
    <t>Central Region Themes:</t>
  </si>
  <si>
    <t>Eastern Region Themes:</t>
  </si>
  <si>
    <t>LatinX Themes:</t>
  </si>
  <si>
    <t>Need a Connection/Knowledge about Services and Supports, Want Non-Waiver/Medicaid Options on Services, Employment Services are Lacking, DSP Turnover is High</t>
  </si>
  <si>
    <t>Isolation is High, COVID-19 Increases Distance/Lack of Access, Transportation Is Needed</t>
  </si>
  <si>
    <t>Transition to Employment (From School) is Needed, Community Services Less Accessible to LatinX Communities, Social Support is Minimal</t>
  </si>
  <si>
    <t>Comment Example(s)</t>
  </si>
  <si>
    <t>"My son has had an IEP since he was 3… Voc Rehab came to our attention last year!"</t>
  </si>
  <si>
    <t>"Would also like to see increased collaboration between disability groups working toward shared goals"</t>
  </si>
  <si>
    <t>"Would like to see a focus on equality in services and resources regardless of whether you live in the city or a rural area. Quality of services, lack of services is prevelant in rural areas making very inequitable opportunities."</t>
  </si>
  <si>
    <t>"COVID-19 has disconnected our son from his social network, impacting anxiety and socialization"</t>
  </si>
  <si>
    <t>"Wonderful that Supported Employment services are available, but also need to focus on the many individuals who are NOT ready for Supported Employment."</t>
  </si>
  <si>
    <t>"I am a CAP/C Case Manager…I come across many families who do not meet the narrow requirements of the Waivers, but they still have considerable and costly needs. I think focusing on the Registry of Unmet Needs AND Identifying What Individuals and Families are left out of the existing Waivers and how they can be served are Critical Areas to Address."</t>
  </si>
  <si>
    <t>"High Turnover in NC with National Rate at (48 %)"</t>
  </si>
  <si>
    <t>"A lot of families are not being educated about the process to connect to supports. The Schools are definitely not doing it. It has to come from somewhere."</t>
  </si>
  <si>
    <t>Pediatricians need to help discuss transition to services (Paraphrase)</t>
  </si>
  <si>
    <t>"No Afterschool Care Activities Available/Possible due to Care Needs"</t>
  </si>
  <si>
    <t>"Hours unused due to rates not being sufficient."</t>
  </si>
  <si>
    <t>Increased Billing/Reimbursement, and Mileage isn't enough in Western areas</t>
  </si>
  <si>
    <t>Comments (Samples)</t>
  </si>
  <si>
    <t>Self Advocate &amp; Self Advocate Youth Themes:</t>
  </si>
  <si>
    <t>Housing and IL; Employment; Medical Care; Saving Money; Mental Health Services Needed; COVID-19 Resources and Family Support; Peer Mentoring (as a Job and Support)</t>
  </si>
  <si>
    <t>Services (RUN)</t>
  </si>
  <si>
    <r>
      <t xml:space="preserve">Poll Responses: Transportation; </t>
    </r>
    <r>
      <rPr>
        <b/>
        <sz val="11"/>
        <color theme="1"/>
        <rFont val="Calibri"/>
        <family val="2"/>
        <scheme val="minor"/>
      </rPr>
      <t xml:space="preserve">Employment; </t>
    </r>
  </si>
  <si>
    <r>
      <t xml:space="preserve">Resilience; Mental Health Services; </t>
    </r>
    <r>
      <rPr>
        <b/>
        <sz val="11"/>
        <color theme="1"/>
        <rFont val="Calibri"/>
        <family val="2"/>
        <scheme val="minor"/>
      </rPr>
      <t>Transition to Career</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</si>
</sst>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6"/>
      <color theme="1"/>
      <name val="Calibri"/>
      <family val="2"/>
      <scheme val="minor"/>
    </font>
    <font>
      <sz val="10.5"/>
      <color rgb="FF39364F"/>
      <name val="Arial"/>
      <family val="2"/>
    </font>
    <font>
      <b/>
      <sz val="10.5"/>
      <color rgb="FF39364F"/>
      <name val="Arial"/>
      <family val="2"/>
    </font>
    <font>
      <sz val="16"/>
      <color rgb="FF39364F"/>
      <name val="Arial"/>
      <family val="2"/>
    </font>
  </fonts>
  <fills count="3">
    <fill>
      <patternFill patternType="none"/>
    </fill>
    <fill>
      <patternFill patternType="gray125"/>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0" fillId="0" borderId="0" xfId="0" applyFill="1" applyBorder="1" applyAlignment="1">
      <alignment vertical="top"/>
    </xf>
    <xf numFmtId="0" fontId="0" fillId="0" borderId="0" xfId="0" applyFill="1" applyBorder="1" applyAlignment="1">
      <alignment vertical="top" wrapText="1"/>
    </xf>
    <xf numFmtId="0" fontId="2" fillId="0" borderId="6" xfId="0" applyFont="1" applyBorder="1" applyAlignment="1">
      <alignment vertical="top"/>
    </xf>
    <xf numFmtId="0" fontId="2" fillId="0" borderId="6" xfId="0" applyFont="1" applyFill="1" applyBorder="1" applyAlignment="1">
      <alignment vertical="top"/>
    </xf>
    <xf numFmtId="0" fontId="2" fillId="0" borderId="6" xfId="0" applyFont="1" applyFill="1" applyBorder="1" applyAlignment="1">
      <alignment vertical="top" wrapText="1"/>
    </xf>
    <xf numFmtId="0" fontId="0" fillId="0" borderId="8" xfId="0" applyBorder="1"/>
    <xf numFmtId="0" fontId="0" fillId="0" borderId="9" xfId="0" applyBorder="1"/>
    <xf numFmtId="0" fontId="0" fillId="0" borderId="5" xfId="0" applyBorder="1"/>
    <xf numFmtId="0" fontId="0" fillId="0" borderId="10" xfId="0" applyBorder="1"/>
    <xf numFmtId="0" fontId="1" fillId="0" borderId="2" xfId="0" applyFont="1" applyBorder="1"/>
    <xf numFmtId="0" fontId="1" fillId="0" borderId="7" xfId="0" applyFont="1" applyBorder="1"/>
    <xf numFmtId="0" fontId="1" fillId="2" borderId="1" xfId="0" applyFont="1" applyFill="1" applyBorder="1" applyAlignment="1">
      <alignment vertical="top"/>
    </xf>
    <xf numFmtId="0" fontId="0" fillId="0" borderId="3" xfId="0" applyBorder="1"/>
    <xf numFmtId="0" fontId="0" fillId="0" borderId="4" xfId="0" applyBorder="1"/>
    <xf numFmtId="0" fontId="4" fillId="0" borderId="11" xfId="0" applyFont="1" applyFill="1" applyBorder="1" applyAlignment="1">
      <alignment vertical="top" wrapText="1"/>
    </xf>
    <xf numFmtId="0" fontId="0" fillId="0" borderId="0" xfId="0" applyAlignment="1">
      <alignmen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72390</xdr:rowOff>
    </xdr:from>
    <xdr:to>
      <xdr:col>13</xdr:col>
      <xdr:colOff>171450</xdr:colOff>
      <xdr:row>25</xdr:row>
      <xdr:rowOff>53340</xdr:rowOff>
    </xdr:to>
    <xdr:pic>
      <xdr:nvPicPr>
        <xdr:cNvPr id="3" name="Picture 2">
          <a:extLst>
            <a:ext uri="{FF2B5EF4-FFF2-40B4-BE49-F238E27FC236}">
              <a16:creationId xmlns:a16="http://schemas.microsoft.com/office/drawing/2014/main" id="{33BEE7BD-C542-4F19-AE42-25245EDCE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72390"/>
          <a:ext cx="802767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57150</xdr:colOff>
      <xdr:row>26</xdr:row>
      <xdr:rowOff>57150</xdr:rowOff>
    </xdr:to>
    <xdr:pic>
      <xdr:nvPicPr>
        <xdr:cNvPr id="2" name="Picture 1">
          <a:extLst>
            <a:ext uri="{FF2B5EF4-FFF2-40B4-BE49-F238E27FC236}">
              <a16:creationId xmlns:a16="http://schemas.microsoft.com/office/drawing/2014/main" id="{0451E9F7-C5D8-4C47-AF15-B82F12651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7981950" cy="481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106680</xdr:colOff>
      <xdr:row>0</xdr:row>
      <xdr:rowOff>91440</xdr:rowOff>
    </xdr:from>
    <xdr:to>
      <xdr:col>13</xdr:col>
      <xdr:colOff>167640</xdr:colOff>
      <xdr:row>26</xdr:row>
      <xdr:rowOff>22860</xdr:rowOff>
    </xdr:to>
    <xdr:pic>
      <xdr:nvPicPr>
        <xdr:cNvPr id="2" name="Picture 1">
          <a:extLst>
            <a:ext uri="{FF2B5EF4-FFF2-40B4-BE49-F238E27FC236}">
              <a16:creationId xmlns:a16="http://schemas.microsoft.com/office/drawing/2014/main" id="{BF8EC03C-93D1-42C1-8AE1-1F4A8DA99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91440"/>
          <a:ext cx="7985760" cy="4884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66675</xdr:colOff>
      <xdr:row>25</xdr:row>
      <xdr:rowOff>171450</xdr:rowOff>
    </xdr:to>
    <xdr:pic>
      <xdr:nvPicPr>
        <xdr:cNvPr id="2" name="Picture 1">
          <a:extLst>
            <a:ext uri="{FF2B5EF4-FFF2-40B4-BE49-F238E27FC236}">
              <a16:creationId xmlns:a16="http://schemas.microsoft.com/office/drawing/2014/main" id="{82D99C04-16F5-4CA9-9419-76E9D6675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7991475"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ngram1/Desktop/5YSP%20Data%20Development/Listening%20Session%20Data%20Infor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ntain Region Session 12PM"/>
      <sheetName val="Mountain Region Session 6PM"/>
      <sheetName val="Central Region 12PM"/>
      <sheetName val="Central Region 6PM"/>
      <sheetName val="Eastern 6PM"/>
      <sheetName val="Eastern 12PM"/>
      <sheetName val="LatinX"/>
      <sheetName val="Sheet2"/>
    </sheetNames>
    <sheetDataSet>
      <sheetData sheetId="0">
        <row r="4">
          <cell r="C4">
            <v>1</v>
          </cell>
        </row>
        <row r="5">
          <cell r="C5">
            <v>2</v>
          </cell>
        </row>
        <row r="6">
          <cell r="C6">
            <v>1</v>
          </cell>
        </row>
        <row r="7">
          <cell r="C7">
            <v>1</v>
          </cell>
        </row>
        <row r="9">
          <cell r="C9">
            <v>1</v>
          </cell>
        </row>
        <row r="13">
          <cell r="C13">
            <v>3</v>
          </cell>
        </row>
        <row r="14">
          <cell r="C14">
            <v>1</v>
          </cell>
        </row>
        <row r="19">
          <cell r="C19">
            <v>1</v>
          </cell>
        </row>
        <row r="21">
          <cell r="C21">
            <v>2</v>
          </cell>
        </row>
        <row r="23">
          <cell r="C23">
            <v>4</v>
          </cell>
        </row>
        <row r="26">
          <cell r="C26">
            <v>1</v>
          </cell>
        </row>
        <row r="41">
          <cell r="C41">
            <v>6</v>
          </cell>
        </row>
      </sheetData>
      <sheetData sheetId="1">
        <row r="5">
          <cell r="C5">
            <v>2</v>
          </cell>
        </row>
        <row r="6">
          <cell r="C6">
            <v>1</v>
          </cell>
        </row>
        <row r="14">
          <cell r="C14">
            <v>1</v>
          </cell>
        </row>
        <row r="17">
          <cell r="C17">
            <v>2</v>
          </cell>
        </row>
        <row r="19">
          <cell r="C19">
            <v>1</v>
          </cell>
        </row>
        <row r="21">
          <cell r="C21">
            <v>4</v>
          </cell>
        </row>
        <row r="23">
          <cell r="C23">
            <v>6</v>
          </cell>
        </row>
        <row r="41">
          <cell r="C41">
            <v>3</v>
          </cell>
        </row>
      </sheetData>
      <sheetData sheetId="2">
        <row r="3">
          <cell r="C3">
            <v>4</v>
          </cell>
        </row>
        <row r="4">
          <cell r="C4">
            <v>5</v>
          </cell>
        </row>
        <row r="5">
          <cell r="C5">
            <v>3</v>
          </cell>
        </row>
        <row r="8">
          <cell r="C8">
            <v>1</v>
          </cell>
        </row>
        <row r="11">
          <cell r="C11">
            <v>1</v>
          </cell>
        </row>
        <row r="13">
          <cell r="C13">
            <v>1</v>
          </cell>
        </row>
        <row r="16">
          <cell r="C16">
            <v>1</v>
          </cell>
        </row>
        <row r="17">
          <cell r="C17">
            <v>1</v>
          </cell>
        </row>
        <row r="19">
          <cell r="C19">
            <v>1</v>
          </cell>
        </row>
        <row r="21">
          <cell r="C21">
            <v>9</v>
          </cell>
        </row>
        <row r="23">
          <cell r="C23">
            <v>4</v>
          </cell>
        </row>
        <row r="26">
          <cell r="C26">
            <v>2</v>
          </cell>
        </row>
        <row r="40">
          <cell r="C40">
            <v>1</v>
          </cell>
        </row>
        <row r="41">
          <cell r="C41">
            <v>3</v>
          </cell>
        </row>
      </sheetData>
      <sheetData sheetId="3">
        <row r="3">
          <cell r="C3">
            <v>1</v>
          </cell>
        </row>
        <row r="4">
          <cell r="C4">
            <v>3</v>
          </cell>
        </row>
        <row r="21">
          <cell r="C21">
            <v>2</v>
          </cell>
        </row>
        <row r="23">
          <cell r="C23">
            <v>2</v>
          </cell>
        </row>
      </sheetData>
      <sheetData sheetId="4">
        <row r="18">
          <cell r="C18">
            <v>1</v>
          </cell>
        </row>
        <row r="19">
          <cell r="C19">
            <v>1</v>
          </cell>
        </row>
        <row r="21">
          <cell r="C21">
            <v>1</v>
          </cell>
        </row>
        <row r="23">
          <cell r="C23">
            <v>1</v>
          </cell>
        </row>
      </sheetData>
      <sheetData sheetId="5">
        <row r="3">
          <cell r="C3">
            <v>1</v>
          </cell>
        </row>
        <row r="11">
          <cell r="C11">
            <v>1</v>
          </cell>
        </row>
        <row r="17">
          <cell r="C17">
            <v>1</v>
          </cell>
        </row>
        <row r="19">
          <cell r="C19">
            <v>1</v>
          </cell>
        </row>
        <row r="21">
          <cell r="C21">
            <v>1</v>
          </cell>
        </row>
        <row r="23">
          <cell r="C23">
            <v>2</v>
          </cell>
        </row>
        <row r="40">
          <cell r="C40">
            <v>1</v>
          </cell>
        </row>
        <row r="41">
          <cell r="C41">
            <v>2</v>
          </cell>
        </row>
      </sheetData>
      <sheetData sheetId="6">
        <row r="3">
          <cell r="C3">
            <v>3</v>
          </cell>
        </row>
        <row r="4">
          <cell r="C4">
            <v>4</v>
          </cell>
        </row>
        <row r="5">
          <cell r="C5">
            <v>1</v>
          </cell>
        </row>
        <row r="6">
          <cell r="C6">
            <v>1</v>
          </cell>
        </row>
        <row r="8">
          <cell r="C8">
            <v>1</v>
          </cell>
        </row>
        <row r="11">
          <cell r="C11">
            <v>2</v>
          </cell>
        </row>
        <row r="26">
          <cell r="C26">
            <v>3</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6C03-5D7C-4B72-A850-82C0CA79F1B7}">
  <dimension ref="B2:D67"/>
  <sheetViews>
    <sheetView tabSelected="1" workbookViewId="0">
      <selection activeCell="B76" sqref="B76"/>
    </sheetView>
  </sheetViews>
  <sheetFormatPr defaultRowHeight="15" x14ac:dyDescent="0.25"/>
  <cols>
    <col min="2" max="2" width="53.7109375" customWidth="1"/>
    <col min="4" max="4" width="92.5703125" customWidth="1"/>
  </cols>
  <sheetData>
    <row r="2" spans="2:4" ht="15.75" thickBot="1" x14ac:dyDescent="0.3">
      <c r="B2" s="14" t="s">
        <v>0</v>
      </c>
    </row>
    <row r="3" spans="2:4" ht="21" x14ac:dyDescent="0.25">
      <c r="B3" s="5" t="s">
        <v>1</v>
      </c>
      <c r="C3" s="12" t="s">
        <v>21</v>
      </c>
      <c r="D3" s="13" t="s">
        <v>44</v>
      </c>
    </row>
    <row r="4" spans="2:4" x14ac:dyDescent="0.25">
      <c r="B4" s="1" t="s">
        <v>8</v>
      </c>
      <c r="C4" s="8">
        <f>'[1]Mountain Region Session 12PM'!$C$10+'[1]Mountain Region Session 6PM'!$D$11+'[1]Central Region 12PM'!$C$11+'[1]Central Region 6PM'!$C$11+'[1]Eastern 6PM'!$C$11+'[1]Eastern 12PM'!$C$11+[1]LatinX!$C$10</f>
        <v>2</v>
      </c>
      <c r="D4" s="9"/>
    </row>
    <row r="5" spans="2:4" x14ac:dyDescent="0.25">
      <c r="B5" s="1" t="s">
        <v>1</v>
      </c>
      <c r="C5" s="8">
        <f>SUM('[1]Mountain Region Session 12PM'!$C$10+'[1]Mountain Region Session 6PM'!$C$10+'[1]Central Region 12PM'!$C$11+'[1]Central Region 6PM'!$C$11+'[1]Eastern 6PM'!$C$11+'[1]Eastern 12PM'!$C$11+[1]LatinX!$C$11)</f>
        <v>4</v>
      </c>
      <c r="D5" s="9"/>
    </row>
    <row r="6" spans="2:4" x14ac:dyDescent="0.25">
      <c r="B6" s="1" t="s">
        <v>9</v>
      </c>
      <c r="C6" s="8">
        <f>SUM([1]LatinX!$C$9+'[1]Eastern 12PM'!$C$9+'[1]Eastern 6PM'!$C$9+'[1]Central Region 6PM'!$C$9+'[1]Central Region 12PM'!$C$9+'[1]Mountain Region Session 6PM'!$C$9+'[1]Mountain Region Session 12PM'!$C$9)</f>
        <v>1</v>
      </c>
      <c r="D6" s="9"/>
    </row>
    <row r="7" spans="2:4" x14ac:dyDescent="0.25">
      <c r="B7" s="1" t="s">
        <v>16</v>
      </c>
      <c r="C7" s="8">
        <f>[1]LatinX!$C$17+'[1]Eastern 12PM'!$C$17+'[1]Eastern 6PM'!$C$17+'[1]Central Region 6PM'!$C$17+'[1]Central Region 12PM'!$C$17+'[1]Mountain Region Session 6PM'!$C$17+'[1]Mountain Region Session 12PM'!$C$17</f>
        <v>4</v>
      </c>
      <c r="D7" s="18" t="s">
        <v>41</v>
      </c>
    </row>
    <row r="8" spans="2:4" x14ac:dyDescent="0.25">
      <c r="B8" s="1" t="s">
        <v>18</v>
      </c>
      <c r="C8" s="8">
        <f>SUM('[1]Mountain Region Session 12PM'!$C$18+'[1]Mountain Region Session 6PM'!$C$18+'[1]Central Region 12PM'!$C$18+'[1]Central Region 6PM'!$C$18+'[1]Eastern 6PM'!$C$18+'[1]Eastern 12PM'!$C$18+[1]LatinX!$C$18)</f>
        <v>1</v>
      </c>
      <c r="D8" s="18" t="s">
        <v>35</v>
      </c>
    </row>
    <row r="9" spans="2:4" x14ac:dyDescent="0.25">
      <c r="B9" s="1" t="s">
        <v>13</v>
      </c>
      <c r="C9" s="8">
        <f>SUM([1]LatinX!$C$19+'[1]Eastern 12PM'!$C$19+'[1]Eastern 6PM'!$C$19+'[1]Central Region 6PM'!$C$19+'[1]Central Region 12PM'!$C$19+'[1]Mountain Region Session 6PM'!$C$19+'[1]Mountain Region Session 12PM'!$C$19)</f>
        <v>5</v>
      </c>
      <c r="D9" s="9" t="s">
        <v>33</v>
      </c>
    </row>
    <row r="10" spans="2:4" x14ac:dyDescent="0.25">
      <c r="B10" s="1"/>
      <c r="C10" s="8"/>
      <c r="D10" s="9"/>
    </row>
    <row r="11" spans="2:4" ht="15.75" thickBot="1" x14ac:dyDescent="0.3">
      <c r="B11" s="2"/>
      <c r="C11" s="10"/>
      <c r="D11" s="11"/>
    </row>
    <row r="12" spans="2:4" ht="15.75" thickBot="1" x14ac:dyDescent="0.3">
      <c r="B12" s="3"/>
    </row>
    <row r="13" spans="2:4" ht="21" x14ac:dyDescent="0.25">
      <c r="B13" s="6" t="s">
        <v>2</v>
      </c>
      <c r="C13" s="12" t="s">
        <v>21</v>
      </c>
      <c r="D13" s="13" t="s">
        <v>31</v>
      </c>
    </row>
    <row r="14" spans="2:4" x14ac:dyDescent="0.25">
      <c r="B14" s="1" t="s">
        <v>14</v>
      </c>
      <c r="C14" s="8">
        <f>SUM([1]LatinX!$C$7+'[1]Eastern 12PM'!$C$7+'[1]Eastern 6PM'!$C$7+'[1]Central Region 6PM'!$C$7+'[1]Central Region 12PM'!$C$7+'[1]Mountain Region Session 6PM'!$C$7+'[1]Mountain Region Session 12PM'!$C$7)</f>
        <v>1</v>
      </c>
      <c r="D14" s="18"/>
    </row>
    <row r="15" spans="2:4" x14ac:dyDescent="0.25">
      <c r="B15" s="1" t="s">
        <v>15</v>
      </c>
      <c r="C15" s="8">
        <f>SUM([1]LatinX!$C$8+'[1]Eastern 12PM'!$C$8+'[1]Eastern 6PM'!$C$8+'[1]Central Region 6PM'!$C$8+'[1]Central Region 12PM'!$C$8+'[1]Mountain Region Session 6PM'!$C$8+'[1]Mountain Region Session 12PM'!$C$8)</f>
        <v>2</v>
      </c>
      <c r="D15" s="9"/>
    </row>
    <row r="16" spans="2:4" x14ac:dyDescent="0.25">
      <c r="B16" s="1" t="s">
        <v>17</v>
      </c>
      <c r="C16" s="8">
        <f>'[1]Mountain Region Session 12PM'!$C$4+'[1]Mountain Region Session 12PM'!$C$25+'[1]Mountain Region Session 12PM'!$C$26+'[1]Mountain Region Session 6PM'!$C$4+'[1]Mountain Region Session 6PM'!$C$25+'[1]Mountain Region Session 6PM'!$C$26+'[1]Central Region 12PM'!$C$4+'[1]Central Region 12PM'!$C$25+'[1]Central Region 12PM'!$C$26+'[1]Central Region 6PM'!$C$4+'[1]Central Region 6PM'!$C$25+'[1]Eastern 6PM'!$C$26+'[1]Eastern 6PM'!$C$25+'[1]Eastern 6PM'!$C$26+'[1]Eastern 12PM'!$C$4+'[1]Eastern 12PM'!$C$4+'[1]Eastern 12PM'!$C$25+[1]LatinX!$C$26+[1]LatinX!$C$26+[1]LatinX!$C$25+[1]LatinX!$C$4</f>
        <v>22</v>
      </c>
      <c r="D16" s="18" t="s">
        <v>32</v>
      </c>
    </row>
    <row r="17" spans="2:4" ht="30" x14ac:dyDescent="0.25">
      <c r="B17" s="1"/>
      <c r="C17" s="8"/>
      <c r="D17" s="18" t="s">
        <v>36</v>
      </c>
    </row>
    <row r="18" spans="2:4" ht="15.75" thickBot="1" x14ac:dyDescent="0.3">
      <c r="B18" s="2"/>
      <c r="C18" s="10"/>
      <c r="D18" s="11"/>
    </row>
    <row r="19" spans="2:4" ht="15.75" thickBot="1" x14ac:dyDescent="0.3">
      <c r="B19" s="4"/>
    </row>
    <row r="20" spans="2:4" ht="21" x14ac:dyDescent="0.25">
      <c r="B20" s="7" t="s">
        <v>3</v>
      </c>
      <c r="C20" s="12" t="s">
        <v>21</v>
      </c>
      <c r="D20" s="13" t="s">
        <v>22</v>
      </c>
    </row>
    <row r="21" spans="2:4" x14ac:dyDescent="0.25">
      <c r="B21" s="1" t="s">
        <v>4</v>
      </c>
      <c r="C21" s="8">
        <f>SUM('[1]Mountain Region Session 12PM'!$C$5+'[1]Mountain Region Session 6PM'!$C$5+'[1]Central Region 12PM'!$C$5+'[1]Central Region 6PM'!$C$5+'[1]Eastern 6PM'!$C$5+'[1]Eastern 12PM'!$C$5+[1]LatinX!$C$5)</f>
        <v>8</v>
      </c>
      <c r="D21" s="9"/>
    </row>
    <row r="22" spans="2:4" x14ac:dyDescent="0.25">
      <c r="B22" s="1" t="s">
        <v>5</v>
      </c>
      <c r="C22" s="8">
        <f>SUM('[1]Mountain Region Session 12PM'!$C$6+'[1]Mountain Region Session 6PM'!$C$6+'[1]Central Region 12PM'!$C$6+'[1]Central Region 6PM'!$C$6+'[1]Eastern 6PM'!$C$6+'[1]Eastern 12PM'!$C$6+[1]LatinX!$C$6)</f>
        <v>3</v>
      </c>
      <c r="D22" s="18" t="s">
        <v>43</v>
      </c>
    </row>
    <row r="23" spans="2:4" x14ac:dyDescent="0.25">
      <c r="B23" s="1" t="s">
        <v>10</v>
      </c>
      <c r="C23" s="8">
        <f>'[1]Mountain Region Session 12PM'!$C$13+'[1]Mountain Region Session 6PM'!$C$13+'[1]Central Region 12PM'!$C$13+'[1]Central Region 6PM'!$C$13+'[1]Eastern 6PM'!$C$13+'[1]Eastern 12PM'!$C$13+[1]LatinX!$C$13</f>
        <v>4</v>
      </c>
      <c r="D23" s="18" t="s">
        <v>40</v>
      </c>
    </row>
    <row r="24" spans="2:4" x14ac:dyDescent="0.25">
      <c r="B24" s="1" t="s">
        <v>11</v>
      </c>
      <c r="C24" s="8">
        <f>SUM('[1]Mountain Region Session 12PM'!$C$14+'[1]Mountain Region Session 6PM'!$C$14+'[1]Central Region 12PM'!$C$14+'[1]Central Region 6PM'!$C$14+'[1]Eastern 6PM'!$C$14+'[1]Eastern 12PM'!$C$14+[1]LatinX!$C$14)</f>
        <v>2</v>
      </c>
      <c r="D24" s="9"/>
    </row>
    <row r="25" spans="2:4" x14ac:dyDescent="0.25">
      <c r="B25" s="1" t="s">
        <v>12</v>
      </c>
      <c r="C25" s="8">
        <f>'[1]Mountain Region Session 12PM'!$C$16+'[1]Mountain Region Session 6PM'!$C$16+'[1]Central Region 12PM'!$C$16+'[1]Central Region 6PM'!$C$16+'[1]Eastern 6PM'!$C$16+'[1]Eastern 12PM'!$C$16+[1]LatinX!$C$16</f>
        <v>1</v>
      </c>
      <c r="D25" s="9"/>
    </row>
    <row r="26" spans="2:4" ht="15.75" thickBot="1" x14ac:dyDescent="0.3">
      <c r="B26" s="2"/>
      <c r="C26" s="10"/>
      <c r="D26" s="11"/>
    </row>
    <row r="27" spans="2:4" ht="15.75" thickBot="1" x14ac:dyDescent="0.3">
      <c r="B27" s="4"/>
    </row>
    <row r="28" spans="2:4" ht="21" x14ac:dyDescent="0.25">
      <c r="B28" s="7" t="s">
        <v>6</v>
      </c>
      <c r="C28" s="12" t="s">
        <v>21</v>
      </c>
      <c r="D28" s="13" t="s">
        <v>22</v>
      </c>
    </row>
    <row r="29" spans="2:4" x14ac:dyDescent="0.25">
      <c r="B29" s="1" t="s">
        <v>7</v>
      </c>
      <c r="C29" s="8">
        <f>SUM('[1]Mountain Region Session 12PM'!$C$21+'[1]Mountain Region Session 12PM'!$C$23+'[1]Mountain Region Session 6PM'!$C$21+'[1]Mountain Region Session 6PM'!$C$23+'[1]Central Region 12PM'!$C$23+'[1]Central Region 12PM'!$C$21+'[1]Central Region 6PM'!$C$23+'[1]Central Region 6PM'!$C$21+'[1]Eastern 6PM'!$C$21+'[1]Eastern 6PM'!$C$23+'[1]Eastern 12PM'!$C$21+'[1]Eastern 12PM'!$C$23)</f>
        <v>38</v>
      </c>
      <c r="D29" s="9" t="s">
        <v>34</v>
      </c>
    </row>
    <row r="30" spans="2:4" ht="30" x14ac:dyDescent="0.25">
      <c r="B30" s="1" t="s">
        <v>19</v>
      </c>
      <c r="C30" s="8">
        <f>SUM('[1]Mountain Region Session 12PM'!$C$3+'[1]Mountain Region Session 6PM'!$C$3+'[1]Central Region 12PM'!$C$3+'[1]Central Region 6PM'!$C$3+'[1]Eastern 6PM'!$C$3+'[1]Eastern 12PM'!$C$3+[1]LatinX!$C$3)</f>
        <v>9</v>
      </c>
      <c r="D30" s="18" t="s">
        <v>39</v>
      </c>
    </row>
    <row r="31" spans="2:4" x14ac:dyDescent="0.25">
      <c r="B31" s="1" t="s">
        <v>20</v>
      </c>
      <c r="C31" s="8">
        <f>SUM('[1]Mountain Region Session 12PM'!$C$41+'[1]Mountain Region Session 12PM'!$C$40+'[1]Mountain Region Session 6PM'!$C$40+'[1]Mountain Region Session 6PM'!$C$41+'[1]Central Region 12PM'!$C$40+'[1]Central Region 12PM'!$C$41+'[1]Central Region 6PM'!$C$40+'[1]Central Region 6PM'!$C$41+'[1]Eastern 6PM'!$C$40+'[1]Eastern 6PM'!$C$41+'[1]Eastern 12PM'!$C$40+'[1]Eastern 12PM'!$C$41+[1]LatinX!$C$40+[1]LatinX!$C$41)</f>
        <v>16</v>
      </c>
      <c r="D31" s="18" t="s">
        <v>38</v>
      </c>
    </row>
    <row r="32" spans="2:4" ht="60" x14ac:dyDescent="0.25">
      <c r="B32" s="1"/>
      <c r="C32" s="8"/>
      <c r="D32" s="18" t="s">
        <v>37</v>
      </c>
    </row>
    <row r="33" spans="2:4" x14ac:dyDescent="0.25">
      <c r="B33" s="1"/>
      <c r="C33" s="8"/>
      <c r="D33" s="18" t="s">
        <v>42</v>
      </c>
    </row>
    <row r="34" spans="2:4" x14ac:dyDescent="0.25">
      <c r="B34" s="1"/>
      <c r="C34" s="8"/>
      <c r="D34" s="9"/>
    </row>
    <row r="35" spans="2:4" ht="15.75" thickBot="1" x14ac:dyDescent="0.3">
      <c r="B35" s="2"/>
      <c r="C35" s="10"/>
      <c r="D35" s="11"/>
    </row>
    <row r="36" spans="2:4" ht="15.75" thickBot="1" x14ac:dyDescent="0.3"/>
    <row r="37" spans="2:4" x14ac:dyDescent="0.25">
      <c r="B37" s="17" t="s">
        <v>23</v>
      </c>
      <c r="C37" s="19" t="s">
        <v>24</v>
      </c>
      <c r="D37" s="20"/>
    </row>
    <row r="38" spans="2:4" x14ac:dyDescent="0.25">
      <c r="B38" s="15"/>
      <c r="C38" s="21"/>
      <c r="D38" s="22"/>
    </row>
    <row r="39" spans="2:4" x14ac:dyDescent="0.25">
      <c r="B39" s="15"/>
      <c r="C39" s="21"/>
      <c r="D39" s="22"/>
    </row>
    <row r="40" spans="2:4" x14ac:dyDescent="0.25">
      <c r="B40" s="15"/>
      <c r="C40" s="21"/>
      <c r="D40" s="22"/>
    </row>
    <row r="41" spans="2:4" ht="15.75" thickBot="1" x14ac:dyDescent="0.3">
      <c r="B41" s="16"/>
      <c r="C41" s="23"/>
      <c r="D41" s="24"/>
    </row>
    <row r="42" spans="2:4" ht="15.75" thickBot="1" x14ac:dyDescent="0.3"/>
    <row r="43" spans="2:4" x14ac:dyDescent="0.25">
      <c r="B43" s="17" t="s">
        <v>25</v>
      </c>
      <c r="C43" s="19" t="s">
        <v>28</v>
      </c>
      <c r="D43" s="20"/>
    </row>
    <row r="44" spans="2:4" x14ac:dyDescent="0.25">
      <c r="B44" s="15"/>
      <c r="C44" s="21"/>
      <c r="D44" s="22"/>
    </row>
    <row r="45" spans="2:4" x14ac:dyDescent="0.25">
      <c r="B45" s="15"/>
      <c r="C45" s="21"/>
      <c r="D45" s="22"/>
    </row>
    <row r="46" spans="2:4" x14ac:dyDescent="0.25">
      <c r="B46" s="15"/>
      <c r="C46" s="21"/>
      <c r="D46" s="22"/>
    </row>
    <row r="47" spans="2:4" ht="15.75" thickBot="1" x14ac:dyDescent="0.3">
      <c r="B47" s="16"/>
      <c r="C47" s="23"/>
      <c r="D47" s="24"/>
    </row>
    <row r="48" spans="2:4" ht="15.75" thickBot="1" x14ac:dyDescent="0.3"/>
    <row r="49" spans="2:4" x14ac:dyDescent="0.25">
      <c r="B49" s="17" t="s">
        <v>26</v>
      </c>
      <c r="C49" s="19" t="s">
        <v>29</v>
      </c>
      <c r="D49" s="20"/>
    </row>
    <row r="50" spans="2:4" x14ac:dyDescent="0.25">
      <c r="B50" s="15"/>
      <c r="C50" s="21"/>
      <c r="D50" s="22"/>
    </row>
    <row r="51" spans="2:4" x14ac:dyDescent="0.25">
      <c r="B51" s="15"/>
      <c r="C51" s="21"/>
      <c r="D51" s="22"/>
    </row>
    <row r="52" spans="2:4" x14ac:dyDescent="0.25">
      <c r="B52" s="15"/>
      <c r="C52" s="21"/>
      <c r="D52" s="22"/>
    </row>
    <row r="53" spans="2:4" ht="15.75" thickBot="1" x14ac:dyDescent="0.3">
      <c r="B53" s="16"/>
      <c r="C53" s="23"/>
      <c r="D53" s="24"/>
    </row>
    <row r="54" spans="2:4" ht="15.75" thickBot="1" x14ac:dyDescent="0.3"/>
    <row r="55" spans="2:4" x14ac:dyDescent="0.25">
      <c r="B55" s="17" t="s">
        <v>27</v>
      </c>
      <c r="C55" s="19" t="s">
        <v>30</v>
      </c>
      <c r="D55" s="20"/>
    </row>
    <row r="56" spans="2:4" x14ac:dyDescent="0.25">
      <c r="B56" s="15"/>
      <c r="C56" s="21"/>
      <c r="D56" s="22"/>
    </row>
    <row r="57" spans="2:4" x14ac:dyDescent="0.25">
      <c r="B57" s="15"/>
      <c r="C57" s="21"/>
      <c r="D57" s="22"/>
    </row>
    <row r="58" spans="2:4" x14ac:dyDescent="0.25">
      <c r="B58" s="15"/>
      <c r="C58" s="21"/>
      <c r="D58" s="22"/>
    </row>
    <row r="59" spans="2:4" ht="15.75" thickBot="1" x14ac:dyDescent="0.3">
      <c r="B59" s="16"/>
      <c r="C59" s="23"/>
      <c r="D59" s="24"/>
    </row>
    <row r="60" spans="2:4" ht="15.75" thickBot="1" x14ac:dyDescent="0.3"/>
    <row r="61" spans="2:4" x14ac:dyDescent="0.25">
      <c r="B61" s="17" t="s">
        <v>45</v>
      </c>
      <c r="C61" s="19" t="s">
        <v>46</v>
      </c>
      <c r="D61" s="20"/>
    </row>
    <row r="62" spans="2:4" x14ac:dyDescent="0.25">
      <c r="B62" s="15"/>
      <c r="C62" s="21"/>
      <c r="D62" s="22"/>
    </row>
    <row r="63" spans="2:4" x14ac:dyDescent="0.25">
      <c r="B63" s="15" t="s">
        <v>48</v>
      </c>
      <c r="C63" s="21"/>
      <c r="D63" s="22"/>
    </row>
    <row r="64" spans="2:4" x14ac:dyDescent="0.25">
      <c r="B64" s="15" t="s">
        <v>49</v>
      </c>
      <c r="C64" s="21"/>
      <c r="D64" s="22"/>
    </row>
    <row r="65" spans="2:4" ht="15.75" thickBot="1" x14ac:dyDescent="0.3">
      <c r="B65" s="16" t="s">
        <v>47</v>
      </c>
      <c r="C65" s="23"/>
      <c r="D65" s="24"/>
    </row>
    <row r="67" spans="2:4" ht="20.25" x14ac:dyDescent="0.3">
      <c r="B67" s="25"/>
    </row>
  </sheetData>
  <mergeCells count="5">
    <mergeCell ref="C37:D41"/>
    <mergeCell ref="C43:D47"/>
    <mergeCell ref="C49:D53"/>
    <mergeCell ref="C55:D59"/>
    <mergeCell ref="C61:D6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272B-79A3-4CB6-957C-ABD6F99A5E4E}">
  <dimension ref="A1"/>
  <sheetViews>
    <sheetView workbookViewId="0">
      <selection activeCell="D30" sqref="D3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42BD-435C-4AF1-88F6-D64E9C63F088}">
  <dimension ref="A1"/>
  <sheetViews>
    <sheetView workbookViewId="0">
      <selection activeCell="A2" sqref="A2"/>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A2FC-D4DE-4E9D-A6A5-41EC0FBBAC87}">
  <dimension ref="A1"/>
  <sheetViews>
    <sheetView workbookViewId="0">
      <selection activeCell="A2" sqref="A2"/>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CE30-C07E-4898-AA72-9C658BFE0971}">
  <dimension ref="A1"/>
  <sheetViews>
    <sheetView workbookViewId="0">
      <selection activeCell="A2" sqref="A2"/>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VRT Info</vt:lpstr>
      <vt:lpstr>Advocacy Registration Info</vt:lpstr>
      <vt:lpstr>Community Living Reg. Info</vt:lpstr>
      <vt:lpstr>Financial Registration Info</vt:lpstr>
      <vt:lpstr>CrossCutting Registration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Ingram, David</dc:creator>
  <cp:lastModifiedBy>Ingram, David</cp:lastModifiedBy>
  <dcterms:created xsi:type="dcterms:W3CDTF">2020-07-16T14:36:46Z</dcterms:created>
  <dcterms:modified xsi:type="dcterms:W3CDTF">2020-11-03T04:36:55Z</dcterms:modified>
</cp:coreProperties>
</file>